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cb7f6a3c9e1f2c7/SKYDRIVE BACKUP/TAGE/Bredsten Lokalråd/Regnskaber/"/>
    </mc:Choice>
  </mc:AlternateContent>
  <xr:revisionPtr revIDLastSave="12" documentId="8_{6062B332-1224-48DE-BDFC-BA0DAF42226D}" xr6:coauthVersionLast="47" xr6:coauthVersionMax="47" xr10:uidLastSave="{62A91DF8-789E-4C8A-B652-E784C0482182}"/>
  <bookViews>
    <workbookView xWindow="-120" yWindow="-120" windowWidth="20730" windowHeight="11160" xr2:uid="{00000000-000D-0000-FFFF-FFFF00000000}"/>
  </bookViews>
  <sheets>
    <sheet name="Ark1" sheetId="1" r:id="rId1"/>
    <sheet name="Ark2" sheetId="2" r:id="rId2"/>
    <sheet name="Ark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3" i="1" l="1"/>
  <c r="E78" i="1"/>
  <c r="D140" i="1"/>
  <c r="D121" i="1"/>
  <c r="E97" i="1"/>
  <c r="D148" i="1"/>
  <c r="E93" i="1"/>
  <c r="D130" i="1"/>
  <c r="E82" i="1"/>
  <c r="D152" i="1"/>
  <c r="D72" i="1" l="1"/>
  <c r="D23" i="1"/>
  <c r="E72" i="1"/>
  <c r="D256" i="1" l="1"/>
  <c r="E204" i="1" l="1"/>
  <c r="D25" i="1"/>
  <c r="D97" i="1"/>
  <c r="D101" i="1"/>
  <c r="E148" i="1"/>
  <c r="E134" i="1" l="1"/>
  <c r="D134" i="1"/>
  <c r="E140" i="1"/>
  <c r="E256" i="1"/>
  <c r="E8" i="1" s="1"/>
  <c r="D206" i="1" l="1"/>
  <c r="E206" i="1"/>
  <c r="D125" i="1"/>
  <c r="E9" i="1"/>
  <c r="E121" i="1"/>
  <c r="D31" i="1" l="1"/>
  <c r="E12" i="1"/>
  <c r="D20" i="1" l="1"/>
  <c r="D17" i="1" l="1"/>
  <c r="E101" i="1"/>
  <c r="D16" i="1" l="1"/>
  <c r="D22" i="1" l="1"/>
  <c r="D19" i="1" l="1"/>
  <c r="D32" i="1" l="1"/>
  <c r="E10" i="1" l="1"/>
  <c r="D24" i="1"/>
  <c r="E125" i="1"/>
  <c r="E11" i="1"/>
  <c r="E7" i="1"/>
  <c r="D82" i="1"/>
  <c r="E13" i="1" l="1"/>
  <c r="D21" i="1"/>
  <c r="D18" i="1"/>
  <c r="D26" i="1" l="1"/>
  <c r="E28" i="1" s="1"/>
  <c r="E36" i="1" l="1"/>
  <c r="E37" i="1" s="1"/>
</calcChain>
</file>

<file path=xl/sharedStrings.xml><?xml version="1.0" encoding="utf-8"?>
<sst xmlns="http://schemas.openxmlformats.org/spreadsheetml/2006/main" count="204" uniqueCount="131">
  <si>
    <t>Indtægter</t>
  </si>
  <si>
    <t>Renter</t>
  </si>
  <si>
    <t>Indtægter i alt</t>
  </si>
  <si>
    <t>Udgifter</t>
  </si>
  <si>
    <t>Udgifter i alt</t>
  </si>
  <si>
    <t>Aktiver</t>
  </si>
  <si>
    <t>Bankkonto</t>
  </si>
  <si>
    <t>Aktiver i alt</t>
  </si>
  <si>
    <t>Passiver</t>
  </si>
  <si>
    <t>Saldo primo</t>
  </si>
  <si>
    <t>Passiver i alt</t>
  </si>
  <si>
    <t>Indestående primo</t>
  </si>
  <si>
    <t>dato</t>
  </si>
  <si>
    <t>Indsat</t>
  </si>
  <si>
    <t>Trukket</t>
  </si>
  <si>
    <t>Resultat</t>
  </si>
  <si>
    <t>Årets resultat</t>
  </si>
  <si>
    <t>Kasserer</t>
  </si>
  <si>
    <t>Tage Majgaard</t>
  </si>
  <si>
    <t>Bankkonto, Jyske Sparekasse, i alt</t>
  </si>
  <si>
    <t>Vejle Kommune</t>
  </si>
  <si>
    <t>Gaver</t>
  </si>
  <si>
    <t>Gaver i alt</t>
  </si>
  <si>
    <t>Administration</t>
  </si>
  <si>
    <t>Administration i alt</t>
  </si>
  <si>
    <t>Interne møder</t>
  </si>
  <si>
    <t>Interne møder i alt</t>
  </si>
  <si>
    <t>Vejle Kommune, i alt</t>
  </si>
  <si>
    <t xml:space="preserve">Ovenstående regnskab er revideret. </t>
  </si>
  <si>
    <t>Kontingent, foreninger og firmaer</t>
  </si>
  <si>
    <t>Kontingent, private</t>
  </si>
  <si>
    <t>Sponsorater</t>
  </si>
  <si>
    <t>Anlæg, byparken</t>
  </si>
  <si>
    <t>Anlæg, byparken ialt</t>
  </si>
  <si>
    <t>Infoskærme</t>
  </si>
  <si>
    <t>Infoskærme, i alt</t>
  </si>
  <si>
    <t xml:space="preserve">Bredsten, den </t>
  </si>
  <si>
    <t>Eksterne møder</t>
  </si>
  <si>
    <t>Eksterne møder, i alt</t>
  </si>
  <si>
    <t>Sponsorater, i alt</t>
  </si>
  <si>
    <t>Arrangementer</t>
  </si>
  <si>
    <t>Arrangementer, i alt</t>
  </si>
  <si>
    <t>El-forbrug</t>
  </si>
  <si>
    <t xml:space="preserve">Kontingent, Foren. og firmaer </t>
  </si>
  <si>
    <t>Kontingent private, i alt</t>
  </si>
  <si>
    <t>Forsikring</t>
  </si>
  <si>
    <t>Anlæg, Byparken</t>
  </si>
  <si>
    <t>Private kontingenter</t>
  </si>
  <si>
    <t>Vedligeholdelse</t>
  </si>
  <si>
    <t>Vedligeholdelse, i alt</t>
  </si>
  <si>
    <t>Mobilpay</t>
  </si>
  <si>
    <t>Helga Johansen</t>
  </si>
  <si>
    <t>Magna Therkildsen</t>
  </si>
  <si>
    <t>DK Hostmaster</t>
  </si>
  <si>
    <t>Balle Forsamlingshus</t>
  </si>
  <si>
    <t>Bente og Jens Madsen</t>
  </si>
  <si>
    <t>Balle Valgmenighed</t>
  </si>
  <si>
    <t>Bredsten Hallerne</t>
  </si>
  <si>
    <t>Gebyrer, mobilpay</t>
  </si>
  <si>
    <t>John Andersen</t>
  </si>
  <si>
    <t>Kaltoft El</t>
  </si>
  <si>
    <t>Jørgen Houmøller</t>
  </si>
  <si>
    <t>Renter og gebyrer</t>
  </si>
  <si>
    <t>Julefrokost</t>
  </si>
  <si>
    <t>BS Topdanmark Forskring</t>
  </si>
  <si>
    <t>Batteri, hjertestarter</t>
  </si>
  <si>
    <t>Engelsholm Havekreds</t>
  </si>
  <si>
    <t>Kontingent, foreninger</t>
  </si>
  <si>
    <t>minusrenter</t>
  </si>
  <si>
    <t>Rente</t>
  </si>
  <si>
    <t>BS Danmarkssamfundet</t>
  </si>
  <si>
    <t>Kontingent, Danmarkesamfundet</t>
  </si>
  <si>
    <t>Drift, infoside</t>
  </si>
  <si>
    <t>Tilskud</t>
  </si>
  <si>
    <t>Christian Andersen, Engen 7</t>
  </si>
  <si>
    <t>Hanne Pedersen</t>
  </si>
  <si>
    <t>Ellen Lerche-Henriksen</t>
  </si>
  <si>
    <t>Poul Erik Karlskov</t>
  </si>
  <si>
    <t>Lise og Peder Karlskov</t>
  </si>
  <si>
    <t>JTT Conveying</t>
  </si>
  <si>
    <t>Kankesan</t>
  </si>
  <si>
    <t>Poul Jakobsen</t>
  </si>
  <si>
    <t>Erik Skovhauge</t>
  </si>
  <si>
    <t>Anita Knop</t>
  </si>
  <si>
    <t>Margit og Jens Jessen</t>
  </si>
  <si>
    <t>Eva Kjellerup</t>
  </si>
  <si>
    <t>Else Pedersen</t>
  </si>
  <si>
    <t>A.P.Rengøring</t>
  </si>
  <si>
    <t>Johannes Thomsen</t>
  </si>
  <si>
    <t>EJV Biler</t>
  </si>
  <si>
    <t>Jørgen Bruun</t>
  </si>
  <si>
    <t>Peter Pedersen</t>
  </si>
  <si>
    <t>Carsten Johnsen</t>
  </si>
  <si>
    <t>Karin Jessing</t>
  </si>
  <si>
    <t>?</t>
  </si>
  <si>
    <t>BS DK Hostmaster</t>
  </si>
  <si>
    <t>Ruth Nissen</t>
  </si>
  <si>
    <t>Vedligehold, byparken</t>
  </si>
  <si>
    <t xml:space="preserve">BS Coop debitorer </t>
  </si>
  <si>
    <t>Lokalhist. Arkiv</t>
  </si>
  <si>
    <t>Bredsten IF</t>
  </si>
  <si>
    <t>Nøglekort</t>
  </si>
  <si>
    <t>Nets</t>
  </si>
  <si>
    <t>Kontingent DGI</t>
  </si>
  <si>
    <t>Kontingent, DGI</t>
  </si>
  <si>
    <t>Renter og gebyrer i alt</t>
  </si>
  <si>
    <t>Gebyr, homebankbetaling</t>
  </si>
  <si>
    <t>Gebyr</t>
  </si>
  <si>
    <t>Nordeafonden</t>
  </si>
  <si>
    <t>Overførsel (Nordea)</t>
  </si>
  <si>
    <t>Annette og Anders Knudsen</t>
  </si>
  <si>
    <t>Mobilepay-gebyr</t>
  </si>
  <si>
    <t>Skæreskive og hængelås</t>
  </si>
  <si>
    <t>Harald Nyborg</t>
  </si>
  <si>
    <t>Lilletræ.dk</t>
  </si>
  <si>
    <t>Legeplads (lilletræ.dk)</t>
  </si>
  <si>
    <t>Månedsgebyr, Mobilpay</t>
  </si>
  <si>
    <t>Inspektion, legeplads</t>
  </si>
  <si>
    <t>Gebyr, homebank</t>
  </si>
  <si>
    <t>Homebanking</t>
  </si>
  <si>
    <t>BS Coop debitorer</t>
  </si>
  <si>
    <t>Vedligehold, legeplads og bypark</t>
  </si>
  <si>
    <t>Byggesagsgebyr</t>
  </si>
  <si>
    <t>Græsklipning</t>
  </si>
  <si>
    <t>Græsklip 2021</t>
  </si>
  <si>
    <t>01. januar 2021 - 31.december 2021</t>
  </si>
  <si>
    <t xml:space="preserve">Regnskab for Bredsten Lokalråd </t>
  </si>
  <si>
    <t>Bankkonto, Vestjysk Bank</t>
  </si>
  <si>
    <t>BS Coop debitorer, skyldig</t>
  </si>
  <si>
    <t>Anlægsg. Niels P., skyldig</t>
  </si>
  <si>
    <t>Kontingenter, Foren. og firmaer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</si>
</sst>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right"/>
    </xf>
    <xf numFmtId="2" fontId="0" fillId="0" borderId="0" xfId="0" applyNumberFormat="1"/>
    <xf numFmtId="2" fontId="2" fillId="0" borderId="0" xfId="0" applyNumberFormat="1" applyFont="1" applyAlignment="1">
      <alignment horizontal="right"/>
    </xf>
    <xf numFmtId="0" fontId="6" fillId="2" borderId="0" xfId="0" applyFont="1" applyFill="1"/>
    <xf numFmtId="2" fontId="6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righ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56"/>
  <sheetViews>
    <sheetView tabSelected="1" topLeftCell="A55" workbookViewId="0">
      <selection activeCell="K69" sqref="K69"/>
    </sheetView>
  </sheetViews>
  <sheetFormatPr defaultRowHeight="12.75" x14ac:dyDescent="0.2"/>
  <cols>
    <col min="1" max="1" width="5.5703125" customWidth="1"/>
    <col min="2" max="2" width="9.85546875" customWidth="1"/>
    <col min="3" max="3" width="32.85546875" customWidth="1"/>
    <col min="4" max="4" width="13.7109375" customWidth="1"/>
    <col min="5" max="5" width="10.7109375" customWidth="1"/>
    <col min="6" max="6" width="19.7109375" customWidth="1"/>
  </cols>
  <sheetData>
    <row r="2" spans="3:5" ht="18" x14ac:dyDescent="0.25">
      <c r="C2" s="2" t="s">
        <v>126</v>
      </c>
      <c r="D2" s="2"/>
      <c r="E2" s="2">
        <v>2021</v>
      </c>
    </row>
    <row r="4" spans="3:5" x14ac:dyDescent="0.2">
      <c r="C4" s="1" t="s">
        <v>125</v>
      </c>
      <c r="E4" s="6"/>
    </row>
    <row r="5" spans="3:5" x14ac:dyDescent="0.2">
      <c r="E5" s="6"/>
    </row>
    <row r="6" spans="3:5" x14ac:dyDescent="0.2">
      <c r="C6" s="3" t="s">
        <v>0</v>
      </c>
      <c r="D6" s="7"/>
      <c r="E6" s="7"/>
    </row>
    <row r="7" spans="3:5" x14ac:dyDescent="0.2">
      <c r="C7" t="s">
        <v>29</v>
      </c>
      <c r="D7" s="7"/>
      <c r="E7" s="7">
        <f>SUM(E72)</f>
        <v>4550</v>
      </c>
    </row>
    <row r="8" spans="3:5" x14ac:dyDescent="0.2">
      <c r="C8" t="s">
        <v>30</v>
      </c>
      <c r="D8" s="7"/>
      <c r="E8" s="7">
        <f>SUM(E256)</f>
        <v>9247.5400000000009</v>
      </c>
    </row>
    <row r="9" spans="3:5" x14ac:dyDescent="0.2">
      <c r="C9" s="5" t="s">
        <v>31</v>
      </c>
      <c r="D9" s="7"/>
      <c r="E9" s="7">
        <f>(E78)</f>
        <v>168750</v>
      </c>
    </row>
    <row r="10" spans="3:5" x14ac:dyDescent="0.2">
      <c r="C10" s="5" t="s">
        <v>20</v>
      </c>
      <c r="D10" s="7"/>
      <c r="E10" s="7">
        <f>SUM(E82)</f>
        <v>10000</v>
      </c>
    </row>
    <row r="11" spans="3:5" x14ac:dyDescent="0.2">
      <c r="C11" t="s">
        <v>1</v>
      </c>
      <c r="D11" s="7"/>
      <c r="E11" s="7">
        <f>SUM(E93)</f>
        <v>0</v>
      </c>
    </row>
    <row r="12" spans="3:5" x14ac:dyDescent="0.2">
      <c r="C12" s="12" t="s">
        <v>34</v>
      </c>
      <c r="D12" s="7"/>
      <c r="E12" s="7">
        <f>SUM(E97-D97)</f>
        <v>0</v>
      </c>
    </row>
    <row r="13" spans="3:5" x14ac:dyDescent="0.2">
      <c r="C13" s="3" t="s">
        <v>2</v>
      </c>
      <c r="D13" s="7"/>
      <c r="E13" s="7">
        <f>SUM(E7:E12)</f>
        <v>192547.54</v>
      </c>
    </row>
    <row r="14" spans="3:5" x14ac:dyDescent="0.2">
      <c r="D14" s="7"/>
      <c r="E14" s="7"/>
    </row>
    <row r="15" spans="3:5" x14ac:dyDescent="0.2">
      <c r="C15" s="3" t="s">
        <v>3</v>
      </c>
      <c r="D15" s="7"/>
      <c r="E15" s="7"/>
    </row>
    <row r="16" spans="3:5" x14ac:dyDescent="0.2">
      <c r="C16" s="12" t="s">
        <v>42</v>
      </c>
      <c r="D16" s="7">
        <f>SUM(D101-E101)</f>
        <v>0</v>
      </c>
      <c r="E16" s="7"/>
    </row>
    <row r="17" spans="3:7" x14ac:dyDescent="0.2">
      <c r="C17" s="5" t="s">
        <v>23</v>
      </c>
      <c r="D17" s="7">
        <f>SUM(D121-E121)</f>
        <v>3641.96</v>
      </c>
      <c r="E17" s="7"/>
    </row>
    <row r="18" spans="3:7" x14ac:dyDescent="0.2">
      <c r="C18" s="12" t="s">
        <v>37</v>
      </c>
      <c r="D18" s="7">
        <f>SUM(D125-E125)</f>
        <v>0</v>
      </c>
      <c r="E18" s="7"/>
    </row>
    <row r="19" spans="3:7" x14ac:dyDescent="0.2">
      <c r="C19" s="5" t="s">
        <v>25</v>
      </c>
      <c r="D19" s="7">
        <f>SUM(D130)</f>
        <v>2112</v>
      </c>
      <c r="E19" s="7"/>
    </row>
    <row r="20" spans="3:7" x14ac:dyDescent="0.2">
      <c r="C20" s="12" t="s">
        <v>62</v>
      </c>
      <c r="D20" s="7">
        <f>SUM(D93)</f>
        <v>266.12</v>
      </c>
      <c r="E20" s="7"/>
    </row>
    <row r="21" spans="3:7" x14ac:dyDescent="0.2">
      <c r="C21" s="12" t="s">
        <v>40</v>
      </c>
      <c r="D21" s="7">
        <f>SUM(D134-E134)</f>
        <v>0</v>
      </c>
      <c r="E21" s="7"/>
    </row>
    <row r="22" spans="3:7" x14ac:dyDescent="0.2">
      <c r="C22" s="12" t="s">
        <v>46</v>
      </c>
      <c r="D22" s="7">
        <f>SUM(D140-E140)</f>
        <v>129112.5</v>
      </c>
      <c r="E22" s="7"/>
    </row>
    <row r="23" spans="3:7" x14ac:dyDescent="0.2">
      <c r="C23" s="12" t="s">
        <v>48</v>
      </c>
      <c r="D23" s="7">
        <f>SUM(D148)</f>
        <v>8405.7000000000007</v>
      </c>
      <c r="E23" s="7"/>
    </row>
    <row r="24" spans="3:7" x14ac:dyDescent="0.2">
      <c r="C24" s="5" t="s">
        <v>21</v>
      </c>
      <c r="D24" s="7">
        <f>SUM(D152)</f>
        <v>0</v>
      </c>
      <c r="E24" s="7"/>
    </row>
    <row r="25" spans="3:7" x14ac:dyDescent="0.2">
      <c r="C25" s="12" t="s">
        <v>58</v>
      </c>
      <c r="D25" s="7">
        <f>SUM(D256)</f>
        <v>4.5</v>
      </c>
      <c r="E25" s="7"/>
    </row>
    <row r="26" spans="3:7" x14ac:dyDescent="0.2">
      <c r="C26" s="3" t="s">
        <v>4</v>
      </c>
      <c r="D26" s="7">
        <f>SUM(D16:D25)</f>
        <v>143542.78</v>
      </c>
      <c r="E26" s="7"/>
    </row>
    <row r="27" spans="3:7" x14ac:dyDescent="0.2">
      <c r="D27" s="7"/>
      <c r="E27" s="7"/>
    </row>
    <row r="28" spans="3:7" x14ac:dyDescent="0.2">
      <c r="C28" s="3" t="s">
        <v>15</v>
      </c>
      <c r="D28" s="7"/>
      <c r="E28" s="7">
        <f>SUM(E13-D26)</f>
        <v>49004.760000000009</v>
      </c>
    </row>
    <row r="29" spans="3:7" x14ac:dyDescent="0.2">
      <c r="D29" s="7"/>
      <c r="E29" s="7"/>
      <c r="G29" s="8"/>
    </row>
    <row r="30" spans="3:7" x14ac:dyDescent="0.2">
      <c r="C30" s="3" t="s">
        <v>5</v>
      </c>
      <c r="D30" s="7"/>
      <c r="E30" s="7"/>
    </row>
    <row r="31" spans="3:7" x14ac:dyDescent="0.2">
      <c r="C31" t="s">
        <v>127</v>
      </c>
      <c r="D31" s="7">
        <f>SUM(D206-E206)</f>
        <v>66374.379999999976</v>
      </c>
      <c r="E31" s="7"/>
    </row>
    <row r="32" spans="3:7" x14ac:dyDescent="0.2">
      <c r="C32" s="3" t="s">
        <v>7</v>
      </c>
      <c r="D32" s="7">
        <f>SUM(D31)</f>
        <v>66374.379999999976</v>
      </c>
      <c r="E32" s="7"/>
    </row>
    <row r="33" spans="2:5" x14ac:dyDescent="0.2">
      <c r="D33" s="7"/>
      <c r="E33" s="7"/>
    </row>
    <row r="34" spans="2:5" x14ac:dyDescent="0.2">
      <c r="C34" s="3" t="s">
        <v>8</v>
      </c>
      <c r="D34" s="7"/>
      <c r="E34" s="7"/>
    </row>
    <row r="35" spans="2:5" x14ac:dyDescent="0.2">
      <c r="C35" t="s">
        <v>9</v>
      </c>
      <c r="D35" s="7"/>
      <c r="E35" s="7">
        <v>17369.62</v>
      </c>
    </row>
    <row r="36" spans="2:5" x14ac:dyDescent="0.2">
      <c r="C36" t="s">
        <v>16</v>
      </c>
      <c r="D36" s="7"/>
      <c r="E36" s="7">
        <f>SUM(E28)</f>
        <v>49004.760000000009</v>
      </c>
    </row>
    <row r="37" spans="2:5" x14ac:dyDescent="0.2">
      <c r="C37" s="3" t="s">
        <v>10</v>
      </c>
      <c r="D37" s="7"/>
      <c r="E37" s="7">
        <f>SUM(E35:E36)</f>
        <v>66374.38</v>
      </c>
    </row>
    <row r="38" spans="2:5" x14ac:dyDescent="0.2">
      <c r="C38" s="3"/>
      <c r="D38" s="7"/>
      <c r="E38" s="7"/>
    </row>
    <row r="39" spans="2:5" x14ac:dyDescent="0.2">
      <c r="C39" s="3"/>
      <c r="D39" s="7"/>
      <c r="E39" s="7"/>
    </row>
    <row r="40" spans="2:5" x14ac:dyDescent="0.2">
      <c r="C40" s="3"/>
      <c r="D40" s="7"/>
      <c r="E40" s="7"/>
    </row>
    <row r="41" spans="2:5" x14ac:dyDescent="0.2">
      <c r="B41" s="12" t="s">
        <v>36</v>
      </c>
      <c r="C41" s="3"/>
      <c r="D41" s="7" t="s">
        <v>18</v>
      </c>
      <c r="E41" s="7"/>
    </row>
    <row r="42" spans="2:5" x14ac:dyDescent="0.2">
      <c r="C42" s="3"/>
      <c r="D42" s="7" t="s">
        <v>17</v>
      </c>
      <c r="E42" s="7"/>
    </row>
    <row r="43" spans="2:5" x14ac:dyDescent="0.2">
      <c r="C43" s="3"/>
      <c r="D43" s="7"/>
      <c r="E43" s="7"/>
    </row>
    <row r="44" spans="2:5" x14ac:dyDescent="0.2">
      <c r="C44" s="3"/>
      <c r="D44" s="7"/>
      <c r="E44" s="7"/>
    </row>
    <row r="45" spans="2:5" x14ac:dyDescent="0.2">
      <c r="C45" s="3"/>
      <c r="D45" s="7"/>
      <c r="E45" s="7"/>
    </row>
    <row r="46" spans="2:5" x14ac:dyDescent="0.2">
      <c r="B46" s="5" t="s">
        <v>28</v>
      </c>
      <c r="C46" s="3"/>
      <c r="D46" s="7"/>
      <c r="E46" s="7"/>
    </row>
    <row r="47" spans="2:5" x14ac:dyDescent="0.2">
      <c r="B47" s="5"/>
      <c r="C47" s="3"/>
      <c r="D47" s="7"/>
      <c r="E47" s="7"/>
    </row>
    <row r="48" spans="2:5" x14ac:dyDescent="0.2">
      <c r="B48" s="5"/>
      <c r="C48" s="3"/>
      <c r="D48" s="7"/>
      <c r="E48" s="7"/>
    </row>
    <row r="49" spans="2:5" x14ac:dyDescent="0.2">
      <c r="B49" s="5"/>
      <c r="C49" s="3"/>
      <c r="D49" s="7"/>
      <c r="E49" s="7"/>
    </row>
    <row r="50" spans="2:5" x14ac:dyDescent="0.2">
      <c r="B50" s="5"/>
      <c r="C50" s="3"/>
      <c r="D50" s="7"/>
      <c r="E50" s="7"/>
    </row>
    <row r="51" spans="2:5" x14ac:dyDescent="0.2">
      <c r="B51" s="5"/>
      <c r="C51" s="3"/>
      <c r="D51" s="7"/>
      <c r="E51" s="7"/>
    </row>
    <row r="52" spans="2:5" x14ac:dyDescent="0.2">
      <c r="B52" s="5"/>
      <c r="C52" s="3"/>
      <c r="D52" s="7"/>
      <c r="E52" s="7"/>
    </row>
    <row r="53" spans="2:5" x14ac:dyDescent="0.2">
      <c r="B53" s="5"/>
      <c r="C53" s="3"/>
      <c r="D53" s="7"/>
      <c r="E53" s="7"/>
    </row>
    <row r="54" spans="2:5" x14ac:dyDescent="0.2">
      <c r="B54" s="5"/>
      <c r="C54" s="3"/>
      <c r="D54" s="7"/>
      <c r="E54" s="7"/>
    </row>
    <row r="55" spans="2:5" x14ac:dyDescent="0.2">
      <c r="B55" s="5"/>
      <c r="C55" s="3"/>
      <c r="D55" s="7"/>
      <c r="E55" s="7"/>
    </row>
    <row r="56" spans="2:5" x14ac:dyDescent="0.2">
      <c r="B56" s="5"/>
      <c r="C56" s="3"/>
      <c r="D56" s="7"/>
      <c r="E56" s="7"/>
    </row>
    <row r="57" spans="2:5" x14ac:dyDescent="0.2">
      <c r="B57" t="s">
        <v>12</v>
      </c>
      <c r="C57" s="4" t="s">
        <v>43</v>
      </c>
      <c r="D57" s="7" t="s">
        <v>3</v>
      </c>
      <c r="E57" s="7" t="s">
        <v>0</v>
      </c>
    </row>
    <row r="58" spans="2:5" x14ac:dyDescent="0.2">
      <c r="B58">
        <v>260121</v>
      </c>
      <c r="C58" s="12" t="s">
        <v>66</v>
      </c>
      <c r="D58" s="7"/>
      <c r="E58" s="7">
        <v>300</v>
      </c>
    </row>
    <row r="59" spans="2:5" x14ac:dyDescent="0.2">
      <c r="B59">
        <v>170521</v>
      </c>
      <c r="C59" s="12" t="s">
        <v>74</v>
      </c>
      <c r="D59" s="7"/>
      <c r="E59" s="7">
        <v>300</v>
      </c>
    </row>
    <row r="60" spans="2:5" x14ac:dyDescent="0.2">
      <c r="B60">
        <v>180521</v>
      </c>
      <c r="C60" s="12" t="s">
        <v>56</v>
      </c>
      <c r="D60" s="7"/>
      <c r="E60" s="7">
        <v>300</v>
      </c>
    </row>
    <row r="61" spans="2:5" x14ac:dyDescent="0.2">
      <c r="B61">
        <v>210521</v>
      </c>
      <c r="C61" s="12" t="s">
        <v>79</v>
      </c>
      <c r="D61" s="7"/>
      <c r="E61" s="7">
        <v>300</v>
      </c>
    </row>
    <row r="62" spans="2:5" x14ac:dyDescent="0.2">
      <c r="B62">
        <v>260521</v>
      </c>
      <c r="C62" s="12" t="s">
        <v>87</v>
      </c>
      <c r="D62" s="7"/>
      <c r="E62" s="7">
        <v>300</v>
      </c>
    </row>
    <row r="63" spans="2:5" x14ac:dyDescent="0.2">
      <c r="B63">
        <v>270521</v>
      </c>
      <c r="C63" s="12" t="s">
        <v>88</v>
      </c>
      <c r="D63" s="7"/>
      <c r="E63" s="7">
        <v>300</v>
      </c>
    </row>
    <row r="64" spans="2:5" x14ac:dyDescent="0.2">
      <c r="B64">
        <v>270521</v>
      </c>
      <c r="C64" s="12" t="s">
        <v>54</v>
      </c>
      <c r="D64" s="7"/>
      <c r="E64" s="7">
        <v>300</v>
      </c>
    </row>
    <row r="65" spans="2:7" x14ac:dyDescent="0.2">
      <c r="B65" s="12">
        <v>280521</v>
      </c>
      <c r="C65" s="12" t="s">
        <v>60</v>
      </c>
      <c r="D65" s="7"/>
      <c r="E65" s="7">
        <v>500</v>
      </c>
    </row>
    <row r="66" spans="2:7" x14ac:dyDescent="0.2">
      <c r="B66" s="12">
        <v>80621</v>
      </c>
      <c r="C66" s="12" t="s">
        <v>89</v>
      </c>
      <c r="D66" s="7"/>
      <c r="E66" s="7">
        <v>400</v>
      </c>
    </row>
    <row r="67" spans="2:7" x14ac:dyDescent="0.2">
      <c r="B67" s="12">
        <v>150621</v>
      </c>
      <c r="C67" s="12" t="s">
        <v>90</v>
      </c>
      <c r="D67" s="7"/>
      <c r="E67" s="7">
        <v>300</v>
      </c>
    </row>
    <row r="68" spans="2:7" x14ac:dyDescent="0.2">
      <c r="B68" s="12">
        <v>300621</v>
      </c>
      <c r="C68" s="12" t="s">
        <v>93</v>
      </c>
      <c r="D68" s="7"/>
      <c r="E68" s="7">
        <v>300</v>
      </c>
    </row>
    <row r="69" spans="2:7" x14ac:dyDescent="0.2">
      <c r="B69" s="12">
        <v>220721</v>
      </c>
      <c r="C69" s="12" t="s">
        <v>57</v>
      </c>
      <c r="D69" s="7"/>
      <c r="E69" s="7">
        <v>300</v>
      </c>
    </row>
    <row r="70" spans="2:7" x14ac:dyDescent="0.2">
      <c r="B70" s="12">
        <v>200821</v>
      </c>
      <c r="C70" s="12" t="s">
        <v>99</v>
      </c>
      <c r="D70" s="7"/>
      <c r="E70" s="7">
        <v>300</v>
      </c>
    </row>
    <row r="71" spans="2:7" x14ac:dyDescent="0.2">
      <c r="B71" s="12">
        <v>260821</v>
      </c>
      <c r="C71" s="12" t="s">
        <v>100</v>
      </c>
      <c r="D71" s="7"/>
      <c r="E71" s="7">
        <v>350</v>
      </c>
    </row>
    <row r="72" spans="2:7" x14ac:dyDescent="0.2">
      <c r="C72" s="4" t="s">
        <v>130</v>
      </c>
      <c r="D72" s="7">
        <f>SUM(D58:D71)</f>
        <v>0</v>
      </c>
      <c r="E72" s="7">
        <f>SUM(E58:E71)</f>
        <v>4550</v>
      </c>
    </row>
    <row r="73" spans="2:7" x14ac:dyDescent="0.2">
      <c r="C73" s="4"/>
      <c r="D73" s="7"/>
      <c r="E73" s="7"/>
    </row>
    <row r="74" spans="2:7" x14ac:dyDescent="0.2">
      <c r="C74" s="4" t="s">
        <v>31</v>
      </c>
      <c r="D74" s="11" t="s">
        <v>3</v>
      </c>
      <c r="E74" s="11" t="s">
        <v>0</v>
      </c>
    </row>
    <row r="75" spans="2:7" x14ac:dyDescent="0.2">
      <c r="B75">
        <v>60921</v>
      </c>
      <c r="C75" s="12" t="s">
        <v>108</v>
      </c>
      <c r="D75" s="7"/>
      <c r="E75" s="7">
        <v>40000</v>
      </c>
      <c r="G75" s="12"/>
    </row>
    <row r="76" spans="2:7" x14ac:dyDescent="0.2">
      <c r="B76">
        <v>270921</v>
      </c>
      <c r="C76" s="12" t="s">
        <v>20</v>
      </c>
      <c r="D76" s="7"/>
      <c r="E76" s="7">
        <v>123750</v>
      </c>
      <c r="G76" s="12"/>
    </row>
    <row r="77" spans="2:7" x14ac:dyDescent="0.2">
      <c r="B77">
        <v>171221</v>
      </c>
      <c r="C77" s="12" t="s">
        <v>20</v>
      </c>
      <c r="D77" s="7"/>
      <c r="E77" s="7">
        <v>5000</v>
      </c>
      <c r="G77" s="12"/>
    </row>
    <row r="78" spans="2:7" x14ac:dyDescent="0.2">
      <c r="C78" s="4" t="s">
        <v>39</v>
      </c>
      <c r="D78" s="7"/>
      <c r="E78" s="7">
        <f>SUM(E75:E77)</f>
        <v>168750</v>
      </c>
    </row>
    <row r="79" spans="2:7" x14ac:dyDescent="0.2">
      <c r="C79" s="4"/>
      <c r="D79" s="7"/>
      <c r="E79" s="7"/>
    </row>
    <row r="80" spans="2:7" x14ac:dyDescent="0.2">
      <c r="C80" s="4" t="s">
        <v>20</v>
      </c>
      <c r="D80" s="7" t="s">
        <v>3</v>
      </c>
      <c r="E80" s="7" t="s">
        <v>0</v>
      </c>
    </row>
    <row r="81" spans="2:7" x14ac:dyDescent="0.2">
      <c r="B81">
        <v>50521</v>
      </c>
      <c r="C81" s="12" t="s">
        <v>73</v>
      </c>
      <c r="D81" s="7"/>
      <c r="E81" s="7">
        <v>10000</v>
      </c>
      <c r="G81" s="12"/>
    </row>
    <row r="82" spans="2:7" x14ac:dyDescent="0.2">
      <c r="C82" s="4" t="s">
        <v>27</v>
      </c>
      <c r="D82" s="7">
        <f>SUM(D81)</f>
        <v>0</v>
      </c>
      <c r="E82" s="7">
        <f>SUM(E81:E81)</f>
        <v>10000</v>
      </c>
    </row>
    <row r="83" spans="2:7" x14ac:dyDescent="0.2">
      <c r="C83" s="5"/>
      <c r="D83" s="7"/>
      <c r="E83" s="7"/>
    </row>
    <row r="84" spans="2:7" x14ac:dyDescent="0.2">
      <c r="C84" s="4" t="s">
        <v>62</v>
      </c>
      <c r="D84" s="7" t="s">
        <v>3</v>
      </c>
      <c r="E84" s="7" t="s">
        <v>0</v>
      </c>
    </row>
    <row r="85" spans="2:7" x14ac:dyDescent="0.2">
      <c r="B85">
        <v>310321</v>
      </c>
      <c r="C85" s="12" t="s">
        <v>68</v>
      </c>
      <c r="D85" s="7">
        <v>26.72</v>
      </c>
      <c r="E85" s="7"/>
    </row>
    <row r="86" spans="2:7" x14ac:dyDescent="0.2">
      <c r="B86">
        <v>300621</v>
      </c>
      <c r="C86" s="12" t="s">
        <v>68</v>
      </c>
      <c r="D86" s="7">
        <v>33.17</v>
      </c>
      <c r="E86" s="7"/>
    </row>
    <row r="87" spans="2:7" x14ac:dyDescent="0.2">
      <c r="B87">
        <v>310821</v>
      </c>
      <c r="C87" s="12" t="s">
        <v>106</v>
      </c>
      <c r="D87" s="7">
        <v>2</v>
      </c>
      <c r="E87" s="7"/>
    </row>
    <row r="88" spans="2:7" x14ac:dyDescent="0.2">
      <c r="B88">
        <v>300921</v>
      </c>
      <c r="C88" s="12" t="s">
        <v>68</v>
      </c>
      <c r="D88" s="7">
        <v>78.010000000000005</v>
      </c>
      <c r="E88" s="7"/>
    </row>
    <row r="89" spans="2:7" x14ac:dyDescent="0.2">
      <c r="B89">
        <v>81021</v>
      </c>
      <c r="C89" s="12" t="s">
        <v>106</v>
      </c>
      <c r="D89" s="7">
        <v>1</v>
      </c>
      <c r="E89" s="7"/>
    </row>
    <row r="90" spans="2:7" x14ac:dyDescent="0.2">
      <c r="B90">
        <v>291021</v>
      </c>
      <c r="C90" s="12" t="s">
        <v>118</v>
      </c>
      <c r="D90" s="7">
        <v>2</v>
      </c>
      <c r="E90" s="7"/>
    </row>
    <row r="91" spans="2:7" x14ac:dyDescent="0.2">
      <c r="B91">
        <v>301221</v>
      </c>
      <c r="C91" s="12" t="s">
        <v>106</v>
      </c>
      <c r="D91" s="7">
        <v>6</v>
      </c>
      <c r="E91" s="7"/>
    </row>
    <row r="92" spans="2:7" x14ac:dyDescent="0.2">
      <c r="B92">
        <v>301221</v>
      </c>
      <c r="C92" s="12" t="s">
        <v>68</v>
      </c>
      <c r="D92" s="7">
        <v>117.22</v>
      </c>
      <c r="E92" s="7"/>
    </row>
    <row r="93" spans="2:7" x14ac:dyDescent="0.2">
      <c r="C93" s="4" t="s">
        <v>105</v>
      </c>
      <c r="D93" s="7">
        <f>SUM(D85:D92)</f>
        <v>266.12</v>
      </c>
      <c r="E93" s="7">
        <f>SUM(E85:E88)</f>
        <v>0</v>
      </c>
    </row>
    <row r="94" spans="2:7" x14ac:dyDescent="0.2">
      <c r="C94" s="4"/>
      <c r="D94" s="7"/>
      <c r="E94" s="7"/>
    </row>
    <row r="95" spans="2:7" x14ac:dyDescent="0.2">
      <c r="C95" s="4" t="s">
        <v>34</v>
      </c>
      <c r="D95" s="7" t="s">
        <v>3</v>
      </c>
      <c r="E95" s="7" t="s">
        <v>0</v>
      </c>
    </row>
    <row r="96" spans="2:7" x14ac:dyDescent="0.2">
      <c r="C96" s="12"/>
      <c r="D96" s="7"/>
      <c r="E96" s="7"/>
      <c r="F96" s="12"/>
      <c r="G96" s="12"/>
    </row>
    <row r="97" spans="3:7" x14ac:dyDescent="0.2">
      <c r="C97" s="4" t="s">
        <v>35</v>
      </c>
      <c r="D97" s="7">
        <f>SUM(D96:D96)</f>
        <v>0</v>
      </c>
      <c r="E97" s="7">
        <f>SUM(E96)</f>
        <v>0</v>
      </c>
    </row>
    <row r="98" spans="3:7" x14ac:dyDescent="0.2">
      <c r="C98" s="4"/>
      <c r="D98" s="7"/>
      <c r="E98" s="7"/>
    </row>
    <row r="99" spans="3:7" x14ac:dyDescent="0.2">
      <c r="C99" s="4" t="s">
        <v>42</v>
      </c>
      <c r="D99" s="11" t="s">
        <v>3</v>
      </c>
      <c r="E99" s="11" t="s">
        <v>0</v>
      </c>
    </row>
    <row r="100" spans="3:7" x14ac:dyDescent="0.2">
      <c r="C100" s="12"/>
      <c r="D100" s="7"/>
      <c r="E100" s="7"/>
      <c r="G100" s="12"/>
    </row>
    <row r="101" spans="3:7" x14ac:dyDescent="0.2">
      <c r="C101" s="4" t="s">
        <v>42</v>
      </c>
      <c r="D101" s="7">
        <f>SUM(D100:D100)</f>
        <v>0</v>
      </c>
      <c r="E101" s="7">
        <f>SUM(E100:E100)</f>
        <v>0</v>
      </c>
    </row>
    <row r="102" spans="3:7" x14ac:dyDescent="0.2">
      <c r="C102" s="4"/>
      <c r="D102" s="7"/>
      <c r="E102" s="7"/>
    </row>
    <row r="103" spans="3:7" x14ac:dyDescent="0.2">
      <c r="C103" s="4"/>
      <c r="D103" s="7"/>
      <c r="E103" s="7"/>
    </row>
    <row r="104" spans="3:7" x14ac:dyDescent="0.2">
      <c r="C104" s="4"/>
      <c r="D104" s="7"/>
      <c r="E104" s="7"/>
    </row>
    <row r="105" spans="3:7" x14ac:dyDescent="0.2">
      <c r="C105" s="4"/>
      <c r="D105" s="7"/>
      <c r="E105" s="7"/>
    </row>
    <row r="106" spans="3:7" x14ac:dyDescent="0.2">
      <c r="C106" s="4"/>
      <c r="D106" s="7"/>
      <c r="E106" s="7"/>
    </row>
    <row r="107" spans="3:7" x14ac:dyDescent="0.2">
      <c r="C107" s="4"/>
      <c r="D107" s="7"/>
      <c r="E107" s="7"/>
    </row>
    <row r="108" spans="3:7" x14ac:dyDescent="0.2">
      <c r="C108" s="4"/>
      <c r="D108" s="7"/>
      <c r="E108" s="7"/>
    </row>
    <row r="109" spans="3:7" x14ac:dyDescent="0.2">
      <c r="C109" s="4"/>
      <c r="D109" s="7"/>
      <c r="E109" s="7"/>
    </row>
    <row r="110" spans="3:7" x14ac:dyDescent="0.2">
      <c r="C110" s="4"/>
      <c r="D110" s="7"/>
      <c r="E110" s="7"/>
    </row>
    <row r="111" spans="3:7" x14ac:dyDescent="0.2">
      <c r="C111" s="4"/>
      <c r="D111" s="7"/>
      <c r="E111" s="7"/>
    </row>
    <row r="112" spans="3:7" x14ac:dyDescent="0.2">
      <c r="C112" s="4"/>
      <c r="D112" s="7"/>
      <c r="E112" s="7"/>
    </row>
    <row r="113" spans="2:10" x14ac:dyDescent="0.2">
      <c r="C113" s="4" t="s">
        <v>23</v>
      </c>
      <c r="D113" s="7" t="s">
        <v>3</v>
      </c>
      <c r="E113" s="7" t="s">
        <v>0</v>
      </c>
    </row>
    <row r="114" spans="2:10" x14ac:dyDescent="0.2">
      <c r="B114">
        <v>50121</v>
      </c>
      <c r="C114" s="12" t="s">
        <v>45</v>
      </c>
      <c r="D114" s="7">
        <v>1455.04</v>
      </c>
      <c r="E114" s="7"/>
      <c r="G114" s="12"/>
    </row>
    <row r="115" spans="2:10" x14ac:dyDescent="0.2">
      <c r="B115">
        <v>70421</v>
      </c>
      <c r="C115" s="12" t="s">
        <v>71</v>
      </c>
      <c r="D115" s="7">
        <v>100</v>
      </c>
      <c r="E115" s="7"/>
      <c r="G115" s="12"/>
    </row>
    <row r="116" spans="2:10" x14ac:dyDescent="0.2">
      <c r="B116">
        <v>150421</v>
      </c>
      <c r="C116" s="12" t="s">
        <v>72</v>
      </c>
      <c r="D116" s="7">
        <v>1200</v>
      </c>
      <c r="E116" s="7"/>
      <c r="G116" s="12"/>
    </row>
    <row r="117" spans="2:10" x14ac:dyDescent="0.2">
      <c r="B117">
        <v>80721</v>
      </c>
      <c r="C117" s="12" t="s">
        <v>53</v>
      </c>
      <c r="D117" s="7">
        <v>58.75</v>
      </c>
      <c r="E117" s="7"/>
      <c r="G117" s="12"/>
    </row>
    <row r="118" spans="2:10" x14ac:dyDescent="0.2">
      <c r="B118">
        <v>270821</v>
      </c>
      <c r="C118" s="12" t="s">
        <v>101</v>
      </c>
      <c r="D118" s="7">
        <v>329.17</v>
      </c>
      <c r="E118" s="7"/>
    </row>
    <row r="119" spans="2:10" x14ac:dyDescent="0.2">
      <c r="B119">
        <v>270821</v>
      </c>
      <c r="C119" s="12" t="s">
        <v>104</v>
      </c>
      <c r="D119" s="7">
        <v>450</v>
      </c>
      <c r="E119" s="7"/>
    </row>
    <row r="120" spans="2:10" x14ac:dyDescent="0.2">
      <c r="B120">
        <v>11021</v>
      </c>
      <c r="C120" s="12" t="s">
        <v>116</v>
      </c>
      <c r="D120" s="7">
        <v>49</v>
      </c>
      <c r="E120" s="7"/>
    </row>
    <row r="121" spans="2:10" x14ac:dyDescent="0.2">
      <c r="C121" s="4" t="s">
        <v>24</v>
      </c>
      <c r="D121" s="7">
        <f>SUM(D114:D120)</f>
        <v>3641.96</v>
      </c>
      <c r="E121" s="7">
        <f>SUM(E114:E116)</f>
        <v>0</v>
      </c>
    </row>
    <row r="122" spans="2:10" x14ac:dyDescent="0.2">
      <c r="C122" s="4"/>
      <c r="D122" s="7"/>
      <c r="E122" s="7"/>
    </row>
    <row r="123" spans="2:10" x14ac:dyDescent="0.2">
      <c r="C123" s="4" t="s">
        <v>37</v>
      </c>
      <c r="D123" s="7" t="s">
        <v>3</v>
      </c>
      <c r="E123" s="7" t="s">
        <v>0</v>
      </c>
    </row>
    <row r="124" spans="2:10" x14ac:dyDescent="0.2">
      <c r="C124" s="12"/>
      <c r="D124" s="7"/>
      <c r="E124" s="7"/>
      <c r="J124" s="10"/>
    </row>
    <row r="125" spans="2:10" x14ac:dyDescent="0.2">
      <c r="C125" s="4" t="s">
        <v>38</v>
      </c>
      <c r="D125" s="7">
        <f>SUM(D124:D124)</f>
        <v>0</v>
      </c>
      <c r="E125" s="7">
        <f>SUM(E124:E124)</f>
        <v>0</v>
      </c>
    </row>
    <row r="126" spans="2:10" x14ac:dyDescent="0.2">
      <c r="C126" s="4"/>
      <c r="D126" s="7"/>
      <c r="E126" s="7"/>
    </row>
    <row r="127" spans="2:10" x14ac:dyDescent="0.2">
      <c r="C127" s="4" t="s">
        <v>25</v>
      </c>
      <c r="D127" s="11" t="s">
        <v>3</v>
      </c>
      <c r="E127" s="11" t="s">
        <v>0</v>
      </c>
    </row>
    <row r="128" spans="2:10" x14ac:dyDescent="0.2">
      <c r="B128">
        <v>171221</v>
      </c>
      <c r="C128" s="12" t="s">
        <v>63</v>
      </c>
      <c r="D128" s="7">
        <v>1400</v>
      </c>
      <c r="E128" s="7"/>
    </row>
    <row r="129" spans="2:5" x14ac:dyDescent="0.2">
      <c r="B129">
        <v>31221</v>
      </c>
      <c r="C129" s="12" t="s">
        <v>94</v>
      </c>
      <c r="D129" s="7">
        <v>712</v>
      </c>
      <c r="E129" s="7"/>
    </row>
    <row r="130" spans="2:5" x14ac:dyDescent="0.2">
      <c r="C130" s="4" t="s">
        <v>26</v>
      </c>
      <c r="D130" s="7">
        <f>SUM(D128:D129)</f>
        <v>2112</v>
      </c>
      <c r="E130" s="7"/>
    </row>
    <row r="131" spans="2:5" x14ac:dyDescent="0.2">
      <c r="C131" s="4"/>
      <c r="D131" s="7"/>
      <c r="E131" s="7"/>
    </row>
    <row r="132" spans="2:5" x14ac:dyDescent="0.2">
      <c r="C132" s="4" t="s">
        <v>40</v>
      </c>
      <c r="D132" s="7" t="s">
        <v>3</v>
      </c>
      <c r="E132" s="7" t="s">
        <v>0</v>
      </c>
    </row>
    <row r="133" spans="2:5" x14ac:dyDescent="0.2">
      <c r="C133" s="12"/>
      <c r="D133" s="7"/>
      <c r="E133" s="7"/>
    </row>
    <row r="134" spans="2:5" x14ac:dyDescent="0.2">
      <c r="C134" s="4" t="s">
        <v>41</v>
      </c>
      <c r="D134" s="7">
        <f>SUM(D133)</f>
        <v>0</v>
      </c>
      <c r="E134" s="7">
        <f>SUM(E133)</f>
        <v>0</v>
      </c>
    </row>
    <row r="135" spans="2:5" x14ac:dyDescent="0.2">
      <c r="C135" s="4"/>
      <c r="D135" s="7"/>
      <c r="E135" s="7"/>
    </row>
    <row r="136" spans="2:5" x14ac:dyDescent="0.2">
      <c r="C136" s="4" t="s">
        <v>32</v>
      </c>
      <c r="D136" s="11" t="s">
        <v>3</v>
      </c>
      <c r="E136" s="11" t="s">
        <v>0</v>
      </c>
    </row>
    <row r="137" spans="2:5" x14ac:dyDescent="0.2">
      <c r="B137">
        <v>11021</v>
      </c>
      <c r="C137" s="12" t="s">
        <v>115</v>
      </c>
      <c r="D137" s="14">
        <v>123750</v>
      </c>
      <c r="E137" s="11"/>
    </row>
    <row r="138" spans="2:5" x14ac:dyDescent="0.2">
      <c r="B138">
        <v>291021</v>
      </c>
      <c r="C138" s="12" t="s">
        <v>117</v>
      </c>
      <c r="D138" s="14">
        <v>2562.5</v>
      </c>
      <c r="E138" s="11"/>
    </row>
    <row r="139" spans="2:5" x14ac:dyDescent="0.2">
      <c r="B139">
        <v>61221</v>
      </c>
      <c r="C139" s="12" t="s">
        <v>122</v>
      </c>
      <c r="D139" s="14">
        <v>2800</v>
      </c>
      <c r="E139" s="11"/>
    </row>
    <row r="140" spans="2:5" x14ac:dyDescent="0.2">
      <c r="C140" s="4" t="s">
        <v>33</v>
      </c>
      <c r="D140" s="7">
        <f>SUM(D137:D139)</f>
        <v>129112.5</v>
      </c>
      <c r="E140" s="7">
        <f>SUM(E137:E137)</f>
        <v>0</v>
      </c>
    </row>
    <row r="141" spans="2:5" x14ac:dyDescent="0.2">
      <c r="C141" s="4"/>
      <c r="D141" s="7"/>
      <c r="E141" s="7"/>
    </row>
    <row r="142" spans="2:5" x14ac:dyDescent="0.2">
      <c r="C142" s="4" t="s">
        <v>48</v>
      </c>
      <c r="D142" s="14" t="s">
        <v>3</v>
      </c>
      <c r="E142" s="14" t="s">
        <v>0</v>
      </c>
    </row>
    <row r="143" spans="2:5" x14ac:dyDescent="0.2">
      <c r="B143">
        <v>140121</v>
      </c>
      <c r="C143" s="12" t="s">
        <v>65</v>
      </c>
      <c r="D143" s="14">
        <v>1648.75</v>
      </c>
      <c r="E143" s="14"/>
    </row>
    <row r="144" spans="2:5" x14ac:dyDescent="0.2">
      <c r="B144">
        <v>40821</v>
      </c>
      <c r="C144" s="12" t="s">
        <v>97</v>
      </c>
      <c r="D144" s="14">
        <v>348</v>
      </c>
      <c r="E144" s="14"/>
    </row>
    <row r="145" spans="2:5" x14ac:dyDescent="0.2">
      <c r="B145">
        <v>11021</v>
      </c>
      <c r="C145" s="12" t="s">
        <v>112</v>
      </c>
      <c r="D145" s="14">
        <v>169</v>
      </c>
      <c r="E145" s="14"/>
    </row>
    <row r="146" spans="2:5" x14ac:dyDescent="0.2">
      <c r="B146">
        <v>31121</v>
      </c>
      <c r="C146" s="12" t="s">
        <v>121</v>
      </c>
      <c r="D146" s="14">
        <v>1239.95</v>
      </c>
      <c r="E146" s="14"/>
    </row>
    <row r="147" spans="2:5" x14ac:dyDescent="0.2">
      <c r="B147">
        <v>171221</v>
      </c>
      <c r="C147" s="12" t="s">
        <v>123</v>
      </c>
      <c r="D147" s="14">
        <v>5000</v>
      </c>
      <c r="E147" s="14"/>
    </row>
    <row r="148" spans="2:5" x14ac:dyDescent="0.2">
      <c r="C148" s="4" t="s">
        <v>49</v>
      </c>
      <c r="D148" s="7">
        <f>SUM(D143:D147)</f>
        <v>8405.7000000000007</v>
      </c>
      <c r="E148" s="7">
        <f>SUM(E143)</f>
        <v>0</v>
      </c>
    </row>
    <row r="149" spans="2:5" x14ac:dyDescent="0.2">
      <c r="C149" s="4"/>
      <c r="D149" s="7"/>
      <c r="E149" s="7"/>
    </row>
    <row r="150" spans="2:5" x14ac:dyDescent="0.2">
      <c r="C150" s="4" t="s">
        <v>21</v>
      </c>
      <c r="D150" s="7" t="s">
        <v>3</v>
      </c>
      <c r="E150" s="7" t="s">
        <v>0</v>
      </c>
    </row>
    <row r="151" spans="2:5" x14ac:dyDescent="0.2">
      <c r="C151" s="12"/>
      <c r="D151" s="12"/>
      <c r="E151" s="7"/>
    </row>
    <row r="152" spans="2:5" x14ac:dyDescent="0.2">
      <c r="C152" s="4" t="s">
        <v>22</v>
      </c>
      <c r="D152" s="7">
        <f>SUM(D151:D151)</f>
        <v>0</v>
      </c>
      <c r="E152" s="7">
        <v>0</v>
      </c>
    </row>
    <row r="153" spans="2:5" x14ac:dyDescent="0.2">
      <c r="C153" s="4"/>
      <c r="D153" s="7"/>
      <c r="E153" s="7"/>
    </row>
    <row r="154" spans="2:5" x14ac:dyDescent="0.2">
      <c r="C154" s="4"/>
      <c r="D154" s="7"/>
      <c r="E154" s="7"/>
    </row>
    <row r="155" spans="2:5" x14ac:dyDescent="0.2">
      <c r="C155" s="4"/>
      <c r="D155" s="7"/>
      <c r="E155" s="7"/>
    </row>
    <row r="156" spans="2:5" x14ac:dyDescent="0.2">
      <c r="C156" s="4"/>
      <c r="D156" s="7"/>
      <c r="E156" s="7"/>
    </row>
    <row r="157" spans="2:5" x14ac:dyDescent="0.2">
      <c r="C157" s="4"/>
      <c r="D157" s="7"/>
      <c r="E157" s="7"/>
    </row>
    <row r="158" spans="2:5" x14ac:dyDescent="0.2">
      <c r="C158" s="4"/>
      <c r="D158" s="7"/>
      <c r="E158" s="7"/>
    </row>
    <row r="159" spans="2:5" x14ac:dyDescent="0.2">
      <c r="C159" s="4"/>
      <c r="D159" s="7"/>
      <c r="E159" s="7"/>
    </row>
    <row r="160" spans="2:5" x14ac:dyDescent="0.2">
      <c r="C160" s="4"/>
      <c r="D160" s="7"/>
      <c r="E160" s="7"/>
    </row>
    <row r="161" spans="2:7" x14ac:dyDescent="0.2">
      <c r="C161" s="4"/>
      <c r="D161" s="7"/>
      <c r="E161" s="7"/>
    </row>
    <row r="162" spans="2:7" x14ac:dyDescent="0.2">
      <c r="C162" s="4"/>
      <c r="D162" s="7"/>
      <c r="E162" s="7"/>
    </row>
    <row r="163" spans="2:7" x14ac:dyDescent="0.2">
      <c r="C163" s="4"/>
      <c r="D163" s="7"/>
      <c r="E163" s="7"/>
    </row>
    <row r="164" spans="2:7" x14ac:dyDescent="0.2">
      <c r="C164" s="4"/>
      <c r="D164" s="7"/>
      <c r="E164" s="7"/>
    </row>
    <row r="165" spans="2:7" x14ac:dyDescent="0.2">
      <c r="C165" s="4"/>
      <c r="D165" s="7"/>
      <c r="E165" s="7"/>
    </row>
    <row r="166" spans="2:7" x14ac:dyDescent="0.2">
      <c r="C166" s="4"/>
      <c r="D166" s="7"/>
      <c r="E166" s="7"/>
    </row>
    <row r="167" spans="2:7" x14ac:dyDescent="0.2">
      <c r="C167" s="4"/>
      <c r="D167" s="7"/>
      <c r="E167" s="7"/>
    </row>
    <row r="168" spans="2:7" x14ac:dyDescent="0.2">
      <c r="C168" s="4"/>
      <c r="D168" s="7"/>
      <c r="E168" s="7"/>
    </row>
    <row r="169" spans="2:7" x14ac:dyDescent="0.2">
      <c r="C169" s="4" t="s">
        <v>6</v>
      </c>
      <c r="D169" s="9" t="s">
        <v>13</v>
      </c>
      <c r="E169" s="9" t="s">
        <v>14</v>
      </c>
    </row>
    <row r="170" spans="2:7" x14ac:dyDescent="0.2">
      <c r="C170" s="5" t="s">
        <v>11</v>
      </c>
      <c r="D170" s="7">
        <v>24137.42</v>
      </c>
      <c r="E170" s="7"/>
    </row>
    <row r="171" spans="2:7" x14ac:dyDescent="0.2">
      <c r="B171">
        <v>50121</v>
      </c>
      <c r="C171" s="13" t="s">
        <v>64</v>
      </c>
      <c r="D171" s="7"/>
      <c r="E171" s="7">
        <v>1455.04</v>
      </c>
      <c r="G171" s="12"/>
    </row>
    <row r="172" spans="2:7" x14ac:dyDescent="0.2">
      <c r="B172">
        <v>60121</v>
      </c>
      <c r="C172" s="13" t="s">
        <v>128</v>
      </c>
      <c r="D172" s="7"/>
      <c r="E172" s="7">
        <v>127.95</v>
      </c>
      <c r="G172" s="12"/>
    </row>
    <row r="173" spans="2:7" x14ac:dyDescent="0.2">
      <c r="B173">
        <v>140121</v>
      </c>
      <c r="C173" s="13" t="s">
        <v>65</v>
      </c>
      <c r="D173" s="7"/>
      <c r="E173" s="7">
        <v>1648.75</v>
      </c>
    </row>
    <row r="174" spans="2:7" x14ac:dyDescent="0.2">
      <c r="B174">
        <v>30221</v>
      </c>
      <c r="C174" s="13" t="s">
        <v>128</v>
      </c>
      <c r="D174" s="7"/>
      <c r="E174" s="7">
        <v>389.85</v>
      </c>
    </row>
    <row r="175" spans="2:7" x14ac:dyDescent="0.2">
      <c r="B175">
        <v>150221</v>
      </c>
      <c r="C175" s="13" t="s">
        <v>129</v>
      </c>
      <c r="D175" s="7"/>
      <c r="E175" s="7">
        <v>6250</v>
      </c>
      <c r="G175" s="12"/>
    </row>
    <row r="176" spans="2:7" x14ac:dyDescent="0.2">
      <c r="B176">
        <v>310321</v>
      </c>
      <c r="C176" s="13" t="s">
        <v>69</v>
      </c>
      <c r="D176" s="7"/>
      <c r="E176" s="7">
        <v>26.72</v>
      </c>
      <c r="G176" s="12"/>
    </row>
    <row r="177" spans="1:7" x14ac:dyDescent="0.2">
      <c r="B177">
        <v>70421</v>
      </c>
      <c r="C177" s="13" t="s">
        <v>70</v>
      </c>
      <c r="D177" s="7"/>
      <c r="E177" s="7">
        <v>100</v>
      </c>
      <c r="G177" s="12"/>
    </row>
    <row r="178" spans="1:7" x14ac:dyDescent="0.2">
      <c r="B178">
        <v>150421</v>
      </c>
      <c r="C178" s="13" t="s">
        <v>72</v>
      </c>
      <c r="D178" s="7"/>
      <c r="E178" s="7">
        <v>1200</v>
      </c>
      <c r="G178" s="12"/>
    </row>
    <row r="179" spans="1:7" x14ac:dyDescent="0.2">
      <c r="B179">
        <v>50521</v>
      </c>
      <c r="C179" s="13" t="s">
        <v>20</v>
      </c>
      <c r="D179" s="7">
        <v>10000</v>
      </c>
      <c r="E179" s="7"/>
      <c r="G179" s="12"/>
    </row>
    <row r="180" spans="1:7" x14ac:dyDescent="0.2">
      <c r="A180" s="5"/>
      <c r="B180">
        <v>300621</v>
      </c>
      <c r="C180" s="13" t="s">
        <v>69</v>
      </c>
      <c r="D180" s="7"/>
      <c r="E180" s="7">
        <v>33.17</v>
      </c>
      <c r="G180" s="12"/>
    </row>
    <row r="181" spans="1:7" x14ac:dyDescent="0.2">
      <c r="A181" s="5"/>
      <c r="B181">
        <v>80721</v>
      </c>
      <c r="C181" s="13" t="s">
        <v>95</v>
      </c>
      <c r="D181" s="7"/>
      <c r="E181" s="7">
        <v>58.75</v>
      </c>
      <c r="G181" s="12"/>
    </row>
    <row r="182" spans="1:7" x14ac:dyDescent="0.2">
      <c r="A182" s="5"/>
      <c r="B182">
        <v>40821</v>
      </c>
      <c r="C182" s="13" t="s">
        <v>98</v>
      </c>
      <c r="D182" s="7"/>
      <c r="E182" s="7">
        <v>348</v>
      </c>
      <c r="G182" s="12"/>
    </row>
    <row r="183" spans="1:7" x14ac:dyDescent="0.2">
      <c r="A183" s="5"/>
      <c r="B183" s="12">
        <v>270821</v>
      </c>
      <c r="C183" s="13" t="s">
        <v>102</v>
      </c>
      <c r="D183" s="7"/>
      <c r="E183" s="7">
        <v>329.17</v>
      </c>
    </row>
    <row r="184" spans="1:7" x14ac:dyDescent="0.2">
      <c r="A184" s="5"/>
      <c r="B184" s="12">
        <v>2708</v>
      </c>
      <c r="C184" s="13" t="s">
        <v>103</v>
      </c>
      <c r="D184" s="7"/>
      <c r="E184" s="7">
        <v>450</v>
      </c>
      <c r="G184" s="12"/>
    </row>
    <row r="185" spans="1:7" x14ac:dyDescent="0.2">
      <c r="A185" s="5"/>
      <c r="B185" s="12">
        <v>310821</v>
      </c>
      <c r="C185" s="13" t="s">
        <v>107</v>
      </c>
      <c r="D185" s="7"/>
      <c r="E185" s="7">
        <v>2</v>
      </c>
      <c r="G185" s="12"/>
    </row>
    <row r="186" spans="1:7" x14ac:dyDescent="0.2">
      <c r="A186" s="5"/>
      <c r="B186" s="12">
        <v>60921</v>
      </c>
      <c r="C186" s="13" t="s">
        <v>109</v>
      </c>
      <c r="D186" s="7">
        <v>40000</v>
      </c>
      <c r="E186" s="7"/>
      <c r="G186" s="12"/>
    </row>
    <row r="187" spans="1:7" x14ac:dyDescent="0.2">
      <c r="A187" s="5"/>
      <c r="B187" s="12">
        <v>270921</v>
      </c>
      <c r="C187" s="13" t="s">
        <v>20</v>
      </c>
      <c r="D187" s="7">
        <v>123750</v>
      </c>
      <c r="E187" s="7"/>
      <c r="G187" s="12"/>
    </row>
    <row r="188" spans="1:7" x14ac:dyDescent="0.2">
      <c r="A188" s="5"/>
      <c r="B188" s="12">
        <v>300921</v>
      </c>
      <c r="C188" s="13" t="s">
        <v>69</v>
      </c>
      <c r="D188" s="7"/>
      <c r="E188" s="7">
        <v>78.010000000000005</v>
      </c>
      <c r="G188" s="12"/>
    </row>
    <row r="189" spans="1:7" x14ac:dyDescent="0.2">
      <c r="A189" s="5"/>
      <c r="B189" s="12">
        <v>11021</v>
      </c>
      <c r="C189" s="13" t="s">
        <v>111</v>
      </c>
      <c r="D189" s="7"/>
      <c r="E189" s="7">
        <v>49</v>
      </c>
      <c r="G189" s="12"/>
    </row>
    <row r="190" spans="1:7" x14ac:dyDescent="0.2">
      <c r="A190" s="5"/>
      <c r="B190" s="12">
        <v>11021</v>
      </c>
      <c r="C190" s="13" t="s">
        <v>113</v>
      </c>
      <c r="D190" s="7"/>
      <c r="E190" s="7">
        <v>169</v>
      </c>
      <c r="G190" s="12"/>
    </row>
    <row r="191" spans="1:7" x14ac:dyDescent="0.2">
      <c r="A191" s="5"/>
      <c r="B191" s="12">
        <v>11021</v>
      </c>
      <c r="C191" s="13" t="s">
        <v>114</v>
      </c>
      <c r="D191" s="7"/>
      <c r="E191" s="7">
        <v>123750</v>
      </c>
      <c r="G191" s="12"/>
    </row>
    <row r="192" spans="1:7" x14ac:dyDescent="0.2">
      <c r="A192" s="5"/>
      <c r="B192" s="12">
        <v>81021</v>
      </c>
      <c r="C192" s="13" t="s">
        <v>107</v>
      </c>
      <c r="D192" s="7"/>
      <c r="E192" s="7">
        <v>1</v>
      </c>
      <c r="G192" s="12"/>
    </row>
    <row r="193" spans="1:7" x14ac:dyDescent="0.2">
      <c r="A193" s="5"/>
      <c r="B193" s="12">
        <v>291021</v>
      </c>
      <c r="C193" s="13" t="s">
        <v>117</v>
      </c>
      <c r="D193" s="7"/>
      <c r="E193" s="7">
        <v>2562.5</v>
      </c>
      <c r="G193" s="12"/>
    </row>
    <row r="194" spans="1:7" x14ac:dyDescent="0.2">
      <c r="A194" s="5"/>
      <c r="B194" s="12">
        <v>291021</v>
      </c>
      <c r="C194" s="13" t="s">
        <v>119</v>
      </c>
      <c r="D194" s="7"/>
      <c r="E194" s="7">
        <v>2</v>
      </c>
      <c r="G194" s="12"/>
    </row>
    <row r="195" spans="1:7" x14ac:dyDescent="0.2">
      <c r="A195" s="5"/>
      <c r="B195" s="12">
        <v>31121</v>
      </c>
      <c r="C195" s="13" t="s">
        <v>120</v>
      </c>
      <c r="D195" s="7"/>
      <c r="E195" s="7">
        <v>1239.95</v>
      </c>
      <c r="G195" s="12"/>
    </row>
    <row r="196" spans="1:7" x14ac:dyDescent="0.2">
      <c r="A196" s="5"/>
      <c r="B196" s="12">
        <v>161121</v>
      </c>
      <c r="C196" s="13" t="s">
        <v>50</v>
      </c>
      <c r="D196" s="7">
        <v>0.25</v>
      </c>
      <c r="E196" s="7"/>
      <c r="G196" s="12"/>
    </row>
    <row r="197" spans="1:7" x14ac:dyDescent="0.2">
      <c r="A197" s="5"/>
      <c r="B197" s="12">
        <v>31221</v>
      </c>
      <c r="C197" s="13" t="s">
        <v>94</v>
      </c>
      <c r="D197" s="7"/>
      <c r="E197" s="7">
        <v>712</v>
      </c>
      <c r="G197" s="12"/>
    </row>
    <row r="198" spans="1:7" x14ac:dyDescent="0.2">
      <c r="A198" s="5"/>
      <c r="B198" s="12">
        <v>61221</v>
      </c>
      <c r="C198" s="13" t="s">
        <v>122</v>
      </c>
      <c r="D198" s="7"/>
      <c r="E198" s="7">
        <v>2800</v>
      </c>
      <c r="G198" s="12"/>
    </row>
    <row r="199" spans="1:7" x14ac:dyDescent="0.2">
      <c r="A199" s="5"/>
      <c r="B199" s="12">
        <v>171221</v>
      </c>
      <c r="C199" s="13" t="s">
        <v>20</v>
      </c>
      <c r="D199" s="7">
        <v>5000</v>
      </c>
      <c r="E199" s="7"/>
      <c r="G199" s="12"/>
    </row>
    <row r="200" spans="1:7" x14ac:dyDescent="0.2">
      <c r="A200" s="5"/>
      <c r="B200" s="12">
        <v>171221</v>
      </c>
      <c r="C200" s="13" t="s">
        <v>124</v>
      </c>
      <c r="D200" s="7"/>
      <c r="E200" s="7">
        <v>5000</v>
      </c>
      <c r="G200" s="12"/>
    </row>
    <row r="201" spans="1:7" x14ac:dyDescent="0.2">
      <c r="A201" s="5"/>
      <c r="B201" s="12">
        <v>171221</v>
      </c>
      <c r="C201" s="13" t="s">
        <v>63</v>
      </c>
      <c r="D201" s="7"/>
      <c r="E201" s="7">
        <v>1400</v>
      </c>
      <c r="G201" s="12"/>
    </row>
    <row r="202" spans="1:7" x14ac:dyDescent="0.2">
      <c r="A202" s="5"/>
      <c r="B202" s="12">
        <v>301221</v>
      </c>
      <c r="C202" s="13" t="s">
        <v>119</v>
      </c>
      <c r="D202" s="7"/>
      <c r="E202" s="7">
        <v>6</v>
      </c>
      <c r="G202" s="12"/>
    </row>
    <row r="203" spans="1:7" x14ac:dyDescent="0.2">
      <c r="A203" s="5"/>
      <c r="B203" s="12">
        <v>301221</v>
      </c>
      <c r="C203" s="13" t="s">
        <v>69</v>
      </c>
      <c r="D203" s="7"/>
      <c r="E203" s="7">
        <v>117.22</v>
      </c>
      <c r="G203" s="12"/>
    </row>
    <row r="204" spans="1:7" x14ac:dyDescent="0.2">
      <c r="A204" s="5"/>
      <c r="B204" s="12"/>
      <c r="C204" s="13" t="s">
        <v>30</v>
      </c>
      <c r="D204" s="14">
        <v>9247.2900000000009</v>
      </c>
      <c r="E204" s="7">
        <f>SUM(D256)</f>
        <v>4.5</v>
      </c>
      <c r="G204" s="12"/>
    </row>
    <row r="205" spans="1:7" x14ac:dyDescent="0.2">
      <c r="A205" s="5"/>
      <c r="B205" s="12"/>
      <c r="C205" s="13" t="s">
        <v>67</v>
      </c>
      <c r="D205" s="7">
        <v>4550</v>
      </c>
      <c r="E205" s="7"/>
    </row>
    <row r="206" spans="1:7" x14ac:dyDescent="0.2">
      <c r="C206" s="4" t="s">
        <v>19</v>
      </c>
      <c r="D206" s="7">
        <f>SUM(D170:D205)</f>
        <v>216684.96</v>
      </c>
      <c r="E206" s="7">
        <f>SUM(E170:E205)</f>
        <v>150310.58000000002</v>
      </c>
    </row>
    <row r="207" spans="1:7" x14ac:dyDescent="0.2">
      <c r="C207" s="4"/>
      <c r="D207" s="7"/>
      <c r="E207" s="7"/>
    </row>
    <row r="208" spans="1:7" x14ac:dyDescent="0.2">
      <c r="C208" s="4"/>
      <c r="D208" s="7"/>
      <c r="E208" s="7"/>
    </row>
    <row r="209" spans="3:5" x14ac:dyDescent="0.2">
      <c r="C209" s="4"/>
      <c r="D209" s="7"/>
      <c r="E209" s="7"/>
    </row>
    <row r="210" spans="3:5" x14ac:dyDescent="0.2">
      <c r="C210" s="4"/>
      <c r="D210" s="7"/>
      <c r="E210" s="7"/>
    </row>
    <row r="211" spans="3:5" x14ac:dyDescent="0.2">
      <c r="C211" s="4"/>
      <c r="D211" s="7"/>
      <c r="E211" s="7"/>
    </row>
    <row r="212" spans="3:5" x14ac:dyDescent="0.2">
      <c r="C212" s="4"/>
      <c r="D212" s="7"/>
      <c r="E212" s="7"/>
    </row>
    <row r="213" spans="3:5" x14ac:dyDescent="0.2">
      <c r="C213" s="4"/>
      <c r="D213" s="7"/>
      <c r="E213" s="7"/>
    </row>
    <row r="214" spans="3:5" x14ac:dyDescent="0.2">
      <c r="C214" s="4"/>
      <c r="D214" s="7"/>
      <c r="E214" s="7"/>
    </row>
    <row r="215" spans="3:5" x14ac:dyDescent="0.2">
      <c r="C215" s="4"/>
      <c r="D215" s="7"/>
      <c r="E215" s="7"/>
    </row>
    <row r="216" spans="3:5" x14ac:dyDescent="0.2">
      <c r="C216" s="4"/>
      <c r="D216" s="7"/>
      <c r="E216" s="7"/>
    </row>
    <row r="217" spans="3:5" x14ac:dyDescent="0.2">
      <c r="C217" s="4"/>
      <c r="D217" s="7"/>
      <c r="E217" s="7"/>
    </row>
    <row r="218" spans="3:5" x14ac:dyDescent="0.2">
      <c r="C218" s="4"/>
      <c r="D218" s="7"/>
      <c r="E218" s="7"/>
    </row>
    <row r="219" spans="3:5" x14ac:dyDescent="0.2">
      <c r="C219" s="4"/>
      <c r="D219" s="7"/>
      <c r="E219" s="7"/>
    </row>
    <row r="220" spans="3:5" x14ac:dyDescent="0.2">
      <c r="C220" s="4"/>
      <c r="D220" s="7"/>
      <c r="E220" s="7"/>
    </row>
    <row r="221" spans="3:5" x14ac:dyDescent="0.2">
      <c r="C221" s="4"/>
      <c r="D221" s="7"/>
      <c r="E221" s="7"/>
    </row>
    <row r="222" spans="3:5" x14ac:dyDescent="0.2">
      <c r="C222" s="4"/>
      <c r="D222" s="7"/>
      <c r="E222" s="7"/>
    </row>
    <row r="223" spans="3:5" x14ac:dyDescent="0.2">
      <c r="C223" s="4"/>
      <c r="D223" s="7"/>
      <c r="E223" s="7"/>
    </row>
    <row r="224" spans="3:5" x14ac:dyDescent="0.2">
      <c r="C224" s="5"/>
      <c r="D224" s="7"/>
      <c r="E224" s="7"/>
    </row>
    <row r="225" spans="2:6" x14ac:dyDescent="0.2">
      <c r="B225" s="1"/>
      <c r="C225" s="4" t="s">
        <v>47</v>
      </c>
      <c r="D225" t="s">
        <v>3</v>
      </c>
      <c r="E225" t="s">
        <v>0</v>
      </c>
    </row>
    <row r="226" spans="2:6" x14ac:dyDescent="0.2">
      <c r="B226" s="12">
        <v>180521</v>
      </c>
      <c r="C226" s="12" t="s">
        <v>61</v>
      </c>
      <c r="D226" s="8"/>
      <c r="E226" s="15">
        <v>100</v>
      </c>
      <c r="F226" s="12"/>
    </row>
    <row r="227" spans="2:6" x14ac:dyDescent="0.2">
      <c r="B227">
        <v>180521</v>
      </c>
      <c r="C227" s="12" t="s">
        <v>75</v>
      </c>
      <c r="D227" s="8"/>
      <c r="E227" s="15">
        <v>100</v>
      </c>
      <c r="F227" s="12"/>
    </row>
    <row r="228" spans="2:6" x14ac:dyDescent="0.2">
      <c r="B228">
        <v>190521</v>
      </c>
      <c r="C228" s="12" t="s">
        <v>76</v>
      </c>
      <c r="D228" s="8"/>
      <c r="E228" s="15">
        <v>100</v>
      </c>
      <c r="F228" s="12"/>
    </row>
    <row r="229" spans="2:6" x14ac:dyDescent="0.2">
      <c r="B229">
        <v>190521</v>
      </c>
      <c r="C229" s="12" t="s">
        <v>77</v>
      </c>
      <c r="D229" s="8"/>
      <c r="E229" s="15">
        <v>100</v>
      </c>
      <c r="F229" s="12"/>
    </row>
    <row r="230" spans="2:6" x14ac:dyDescent="0.2">
      <c r="B230">
        <v>190521</v>
      </c>
      <c r="C230" s="12" t="s">
        <v>52</v>
      </c>
      <c r="D230" s="8"/>
      <c r="E230" s="15">
        <v>100</v>
      </c>
      <c r="F230" s="12"/>
    </row>
    <row r="231" spans="2:6" x14ac:dyDescent="0.2">
      <c r="B231">
        <v>210521</v>
      </c>
      <c r="C231" s="12" t="s">
        <v>78</v>
      </c>
      <c r="D231" s="8"/>
      <c r="E231" s="15">
        <v>100</v>
      </c>
      <c r="F231" s="12"/>
    </row>
    <row r="232" spans="2:6" x14ac:dyDescent="0.2">
      <c r="B232">
        <v>250521</v>
      </c>
      <c r="C232" s="12" t="s">
        <v>51</v>
      </c>
      <c r="D232" s="8"/>
      <c r="E232" s="15">
        <v>100</v>
      </c>
      <c r="F232" s="12"/>
    </row>
    <row r="233" spans="2:6" x14ac:dyDescent="0.2">
      <c r="B233">
        <v>250521</v>
      </c>
      <c r="C233" s="12" t="s">
        <v>80</v>
      </c>
      <c r="D233" s="8"/>
      <c r="E233" s="15">
        <v>100</v>
      </c>
      <c r="F233" s="12"/>
    </row>
    <row r="234" spans="2:6" x14ac:dyDescent="0.2">
      <c r="B234">
        <v>250521</v>
      </c>
      <c r="C234" s="12" t="s">
        <v>81</v>
      </c>
      <c r="D234" s="8"/>
      <c r="E234" s="15">
        <v>100</v>
      </c>
      <c r="F234" s="12"/>
    </row>
    <row r="235" spans="2:6" x14ac:dyDescent="0.2">
      <c r="B235" s="12">
        <v>250521</v>
      </c>
      <c r="C235" s="12" t="s">
        <v>82</v>
      </c>
      <c r="D235" s="8"/>
      <c r="E235" s="15">
        <v>100</v>
      </c>
      <c r="F235" s="12"/>
    </row>
    <row r="236" spans="2:6" x14ac:dyDescent="0.2">
      <c r="B236" s="12">
        <v>270521</v>
      </c>
      <c r="C236" s="12" t="s">
        <v>83</v>
      </c>
      <c r="D236" s="8"/>
      <c r="E236" s="15">
        <v>100</v>
      </c>
      <c r="F236" s="12"/>
    </row>
    <row r="237" spans="2:6" x14ac:dyDescent="0.2">
      <c r="B237" s="12">
        <v>270521</v>
      </c>
      <c r="C237" s="12" t="s">
        <v>59</v>
      </c>
      <c r="D237" s="8"/>
      <c r="E237" s="15">
        <v>100</v>
      </c>
      <c r="F237" s="12"/>
    </row>
    <row r="238" spans="2:6" x14ac:dyDescent="0.2">
      <c r="B238" s="12">
        <v>280521</v>
      </c>
      <c r="C238" s="12" t="s">
        <v>84</v>
      </c>
      <c r="D238" s="8"/>
      <c r="E238" s="15">
        <v>100</v>
      </c>
      <c r="F238" s="12"/>
    </row>
    <row r="239" spans="2:6" x14ac:dyDescent="0.2">
      <c r="B239" s="12">
        <v>40621</v>
      </c>
      <c r="C239" s="12" t="s">
        <v>85</v>
      </c>
      <c r="D239" s="8"/>
      <c r="E239" s="15">
        <v>100</v>
      </c>
      <c r="F239" s="12"/>
    </row>
    <row r="240" spans="2:6" x14ac:dyDescent="0.2">
      <c r="B240" s="12">
        <v>70621</v>
      </c>
      <c r="C240" s="12" t="s">
        <v>86</v>
      </c>
      <c r="D240" s="8"/>
      <c r="E240" s="15">
        <v>100</v>
      </c>
      <c r="F240" s="12"/>
    </row>
    <row r="241" spans="2:6" x14ac:dyDescent="0.2">
      <c r="B241" s="12">
        <v>210621</v>
      </c>
      <c r="C241" s="12" t="s">
        <v>50</v>
      </c>
      <c r="D241" s="8"/>
      <c r="E241" s="15">
        <v>6296.04</v>
      </c>
      <c r="F241" s="12"/>
    </row>
    <row r="242" spans="2:6" x14ac:dyDescent="0.2">
      <c r="B242" s="12">
        <v>210621</v>
      </c>
      <c r="C242" s="12" t="s">
        <v>91</v>
      </c>
      <c r="D242" s="8"/>
      <c r="E242" s="15">
        <v>100</v>
      </c>
      <c r="F242" s="12"/>
    </row>
    <row r="243" spans="2:6" x14ac:dyDescent="0.2">
      <c r="B243" s="12">
        <v>210621</v>
      </c>
      <c r="C243" s="12" t="s">
        <v>50</v>
      </c>
      <c r="D243" s="8">
        <v>0.75</v>
      </c>
      <c r="E243" s="15">
        <v>100</v>
      </c>
      <c r="F243" s="12"/>
    </row>
    <row r="244" spans="2:6" x14ac:dyDescent="0.2">
      <c r="B244" s="12">
        <v>220621</v>
      </c>
      <c r="C244" s="12" t="s">
        <v>50</v>
      </c>
      <c r="D244" s="8">
        <v>0.75</v>
      </c>
      <c r="E244" s="15">
        <v>100</v>
      </c>
      <c r="F244" s="12"/>
    </row>
    <row r="245" spans="2:6" x14ac:dyDescent="0.2">
      <c r="B245" s="12">
        <v>230621</v>
      </c>
      <c r="C245" s="12" t="s">
        <v>50</v>
      </c>
      <c r="D245" s="8">
        <v>0.75</v>
      </c>
      <c r="E245" s="15">
        <v>150</v>
      </c>
      <c r="F245" s="12"/>
    </row>
    <row r="246" spans="2:6" x14ac:dyDescent="0.2">
      <c r="B246" s="12">
        <v>280621</v>
      </c>
      <c r="C246" s="12" t="s">
        <v>92</v>
      </c>
      <c r="D246" s="8"/>
      <c r="E246" s="15">
        <v>100</v>
      </c>
      <c r="F246" s="12"/>
    </row>
    <row r="247" spans="2:6" x14ac:dyDescent="0.2">
      <c r="B247" s="12">
        <v>290621</v>
      </c>
      <c r="C247" s="12" t="s">
        <v>55</v>
      </c>
      <c r="D247" s="8"/>
      <c r="E247" s="15">
        <v>100</v>
      </c>
      <c r="F247" s="12"/>
    </row>
    <row r="248" spans="2:6" x14ac:dyDescent="0.2">
      <c r="B248" s="12">
        <v>10721</v>
      </c>
      <c r="C248" s="12" t="s">
        <v>50</v>
      </c>
      <c r="D248" s="8">
        <v>0.75</v>
      </c>
      <c r="E248" s="15">
        <v>100</v>
      </c>
      <c r="F248" s="12"/>
    </row>
    <row r="249" spans="2:6" x14ac:dyDescent="0.2">
      <c r="B249" s="12">
        <v>60721</v>
      </c>
      <c r="C249" s="12" t="s">
        <v>94</v>
      </c>
      <c r="D249" s="8"/>
      <c r="E249" s="15">
        <v>100</v>
      </c>
      <c r="F249" s="12"/>
    </row>
    <row r="250" spans="2:6" x14ac:dyDescent="0.2">
      <c r="B250" s="12">
        <v>70721</v>
      </c>
      <c r="C250" s="12" t="s">
        <v>50</v>
      </c>
      <c r="D250" s="8">
        <v>0.75</v>
      </c>
      <c r="E250" s="15">
        <v>100</v>
      </c>
      <c r="F250" s="12"/>
    </row>
    <row r="251" spans="2:6" x14ac:dyDescent="0.2">
      <c r="B251" s="12">
        <v>190721</v>
      </c>
      <c r="C251" s="12" t="s">
        <v>96</v>
      </c>
      <c r="D251" s="8"/>
      <c r="E251" s="15">
        <v>100</v>
      </c>
      <c r="F251" s="12"/>
    </row>
    <row r="252" spans="2:6" x14ac:dyDescent="0.2">
      <c r="B252" s="12">
        <v>40821</v>
      </c>
      <c r="C252" s="12" t="s">
        <v>50</v>
      </c>
      <c r="D252" s="8"/>
      <c r="E252" s="15">
        <v>1.25</v>
      </c>
      <c r="F252" s="12"/>
    </row>
    <row r="253" spans="2:6" x14ac:dyDescent="0.2">
      <c r="B253" s="12">
        <v>230821</v>
      </c>
      <c r="C253" s="12" t="s">
        <v>50</v>
      </c>
      <c r="D253" s="8">
        <v>0.75</v>
      </c>
      <c r="E253" s="15">
        <v>200</v>
      </c>
      <c r="F253" s="12"/>
    </row>
    <row r="254" spans="2:6" x14ac:dyDescent="0.2">
      <c r="B254" s="12">
        <v>11021</v>
      </c>
      <c r="C254" s="12" t="s">
        <v>110</v>
      </c>
      <c r="D254" s="8"/>
      <c r="E254" s="15">
        <v>200</v>
      </c>
      <c r="F254" s="12"/>
    </row>
    <row r="255" spans="2:6" x14ac:dyDescent="0.2">
      <c r="B255" s="12">
        <v>161121</v>
      </c>
      <c r="C255" s="12" t="s">
        <v>50</v>
      </c>
      <c r="D255" s="8"/>
      <c r="E255" s="15">
        <v>0.25</v>
      </c>
      <c r="F255" s="12"/>
    </row>
    <row r="256" spans="2:6" x14ac:dyDescent="0.2">
      <c r="C256" s="4" t="s">
        <v>44</v>
      </c>
      <c r="D256" s="8">
        <f>SUM(D226:D255)</f>
        <v>4.5</v>
      </c>
      <c r="E256" s="8">
        <f>SUM(E226:E255)</f>
        <v>9247.5400000000009</v>
      </c>
    </row>
  </sheetData>
  <sortState xmlns:xlrd2="http://schemas.microsoft.com/office/spreadsheetml/2017/richdata2" ref="A177:E255">
    <sortCondition ref="E177"/>
  </sortState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Tage Majgaard</dc:creator>
  <cp:lastModifiedBy>Tage Majgaard</cp:lastModifiedBy>
  <cp:lastPrinted>2022-02-06T17:23:44Z</cp:lastPrinted>
  <dcterms:created xsi:type="dcterms:W3CDTF">2001-09-23T13:44:14Z</dcterms:created>
  <dcterms:modified xsi:type="dcterms:W3CDTF">2022-02-07T18:32:50Z</dcterms:modified>
</cp:coreProperties>
</file>